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9788DDA6-22D7-4C35-868E-393E967A6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O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ACO!$A$1:$M$50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8" l="1"/>
  <c r="K19" i="8" l="1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<sst xmlns="http://schemas.openxmlformats.org/spreadsheetml/2006/main" count="1193" uniqueCount="1136">
  <si>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</si>
  <si>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</si>
  <si>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</si>
  <si>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</si>
  <si>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</si>
  <si>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</si>
  <si>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</si>
  <si>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</si>
  <si>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</si>
  <si>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</si>
  <si>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</si>
  <si>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</si>
  <si>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</si>
  <si>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</si>
  <si>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</si>
  <si>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</si>
  <si>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</si>
  <si>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</si>
  <si>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</si>
  <si>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</si>
  <si>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</si>
  <si>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</si>
  <si>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</si>
  <si>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</si>
  <si>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</si>
  <si>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</si>
  <si>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</si>
  <si>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</si>
  <si>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</si>
  <si>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</si>
  <si>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</si>
  <si>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</si>
  <si>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</si>
  <si>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</si>
  <si>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</si>
  <si>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</si>
  <si>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</si>
  <si>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</si>
  <si>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</si>
  <si>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</si>
  <si>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</si>
  <si>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</si>
  <si>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</si>
  <si>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</si>
  <si>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</si>
  <si>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</si>
  <si>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</si>
  <si>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</si>
  <si>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</si>
  <si>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</si>
  <si>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</si>
  <si>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</si>
  <si>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</si>
  <si>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</si>
  <si>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</si>
  <si>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</si>
  <si>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</si>
  <si>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</si>
  <si>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</si>
  <si>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</si>
  <si>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</si>
  <si>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</si>
  <si>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</si>
  <si>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</si>
  <si>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</si>
  <si>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</si>
  <si>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</si>
  <si>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</si>
  <si>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</si>
  <si>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</si>
  <si>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</si>
  <si>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</si>
  <si>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</si>
  <si>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</si>
  <si>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</si>
  <si>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</si>
  <si>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</si>
  <si>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</si>
  <si>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</si>
  <si>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</si>
  <si>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</si>
  <si>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</si>
  <si>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</si>
  <si>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</si>
  <si>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</si>
  <si>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</si>
  <si>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</si>
  <si>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</si>
  <si>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</si>
  <si>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</si>
  <si>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</si>
  <si>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</si>
  <si>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</si>
  <si>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</si>
  <si>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</si>
  <si>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</si>
  <si>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</si>
  <si>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</si>
  <si>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</si>
  <si>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</si>
  <si>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</si>
  <si>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</si>
  <si>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</si>
  <si>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</si>
  <si>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</si>
  <si>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</si>
  <si>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</si>
  <si>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</si>
  <si>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</si>
  <si>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</si>
  <si>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</si>
  <si>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</si>
  <si>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</si>
  <si>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</si>
  <si>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</si>
  <si>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</si>
  <si>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</si>
  <si>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</si>
  <si>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</si>
  <si>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</si>
  <si>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</si>
  <si>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</si>
  <si>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</si>
  <si>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</si>
  <si>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</si>
  <si>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</si>
  <si>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</si>
  <si>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</si>
  <si>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</si>
  <si>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</si>
  <si>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</si>
  <si>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</si>
  <si>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</si>
  <si>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</si>
  <si>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</si>
  <si>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</si>
  <si>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</si>
  <si>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</si>
  <si>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</si>
  <si>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</si>
  <si>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</si>
  <si>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</si>
  <si>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</si>
  <si>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</si>
  <si>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</si>
  <si>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</si>
  <si>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</si>
  <si>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</si>
  <si>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</si>
  <si>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</si>
  <si>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</si>
  <si>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</si>
  <si>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</si>
  <si>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</si>
  <si>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</si>
  <si>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</si>
  <si>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</si>
  <si>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</si>
  <si>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</si>
  <si>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</si>
  <si>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</si>
  <si>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</si>
  <si>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</si>
  <si>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</si>
  <si>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</si>
  <si>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</si>
  <si>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</si>
  <si>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</si>
  <si>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</si>
  <si>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</si>
  <si>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</si>
  <si>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</si>
  <si>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</si>
  <si>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</si>
  <si>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</si>
  <si>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</si>
  <si>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</si>
  <si>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</si>
  <si>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</si>
  <si>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</si>
  <si>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</si>
  <si>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</si>
  <si>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</si>
  <si>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</si>
  <si>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</si>
  <si>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</si>
  <si>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</si>
  <si>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</si>
  <si>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</si>
  <si>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</si>
  <si>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</si>
  <si>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</si>
  <si>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</si>
  <si>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</si>
  <si>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</si>
  <si>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</si>
  <si>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</si>
  <si>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</si>
  <si>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</si>
  <si>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</si>
  <si>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</si>
  <si>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</si>
  <si>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</si>
  <si>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</si>
  <si>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</si>
  <si>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</si>
  <si>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</si>
  <si>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</si>
  <si>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</si>
  <si>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</si>
  <si>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</si>
  <si>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</si>
  <si>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</si>
  <si>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</si>
  <si>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</si>
  <si>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</si>
  <si>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</si>
  <si>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</si>
  <si>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</si>
  <si>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</si>
  <si>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</si>
  <si>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</si>
  <si>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</si>
  <si>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</si>
  <si>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</si>
  <si>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</si>
  <si>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</si>
  <si>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</si>
  <si>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</si>
  <si>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</si>
  <si>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</si>
  <si>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</si>
  <si>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</si>
  <si>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</si>
  <si>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</si>
  <si>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</si>
  <si>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</si>
  <si>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</si>
  <si>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</si>
  <si>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</si>
  <si>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</si>
  <si>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</si>
  <si>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</si>
  <si>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</si>
  <si>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</si>
  <si>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</si>
  <si>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</si>
  <si>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</si>
  <si>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</si>
  <si>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</si>
  <si>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</si>
  <si>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</si>
  <si>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</si>
  <si>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</si>
  <si>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</si>
  <si>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</si>
  <si>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</si>
  <si>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</si>
  <si>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</si>
  <si>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</si>
  <si>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</si>
  <si>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</si>
  <si>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</si>
  <si>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</si>
  <si>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</si>
  <si>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</si>
  <si>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</si>
  <si>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</si>
  <si>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</si>
  <si>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</si>
  <si>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</si>
  <si>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</si>
  <si>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</si>
  <si>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</si>
  <si>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</si>
  <si>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</si>
  <si>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</si>
  <si>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</si>
  <si>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</si>
  <si>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</si>
  <si>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</si>
  <si>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</si>
  <si>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</si>
  <si>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</si>
  <si>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</si>
  <si>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</si>
  <si>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</si>
  <si>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</si>
  <si>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</si>
  <si>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</si>
  <si>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</si>
  <si>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</si>
  <si>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</si>
  <si>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</si>
  <si>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</si>
  <si>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</si>
  <si>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</si>
  <si>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</si>
  <si>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</si>
  <si>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</si>
  <si>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</si>
  <si>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</si>
  <si>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</si>
  <si>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</si>
  <si>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</si>
  <si>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</si>
  <si>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</si>
  <si>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</si>
  <si>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</si>
  <si>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</si>
  <si>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</si>
  <si>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</si>
  <si>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</si>
  <si>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</si>
  <si>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</si>
  <si>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</si>
  <si>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</si>
  <si>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</si>
  <si>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</si>
  <si>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</si>
  <si>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</si>
  <si>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</si>
  <si>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</si>
  <si>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</si>
  <si>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</si>
  <si>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</si>
  <si>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</si>
  <si>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</si>
  <si>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</si>
  <si>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</si>
  <si>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</si>
  <si>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</si>
  <si>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</si>
  <si>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</si>
  <si>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</si>
  <si>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</si>
  <si>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</si>
  <si>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</si>
  <si>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</si>
  <si>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</si>
  <si>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</si>
  <si>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</si>
  <si>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</si>
  <si>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</si>
  <si>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</si>
  <si>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</si>
  <si>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</si>
  <si>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</si>
  <si>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</si>
  <si>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</si>
  <si>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</si>
  <si>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</si>
  <si>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</si>
  <si>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</si>
  <si>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</si>
  <si>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</si>
  <si>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</si>
  <si>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</si>
  <si>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</si>
  <si>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</si>
  <si>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</si>
  <si>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</si>
  <si>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</si>
  <si>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</si>
  <si>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</si>
  <si>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</si>
  <si>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</si>
  <si>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</si>
  <si>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</si>
  <si>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</si>
  <si>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</si>
  <si>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</si>
  <si>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</si>
  <si>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</si>
  <si>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</si>
  <si>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</si>
  <si>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</si>
  <si>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</si>
  <si>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</si>
  <si>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</si>
  <si>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</si>
  <si>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</si>
  <si>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</si>
  <si>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</si>
  <si>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</si>
  <si>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</si>
  <si>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</si>
  <si>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</si>
  <si>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</si>
  <si>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</si>
  <si>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</si>
  <si>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</si>
  <si>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</si>
  <si>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</si>
  <si>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</si>
  <si>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</si>
  <si>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</si>
  <si>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</si>
  <si>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</si>
  <si>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</si>
  <si>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</si>
  <si>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</si>
  <si>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</si>
  <si>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</si>
  <si>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</si>
  <si>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</si>
  <si>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</si>
  <si>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</si>
  <si>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</si>
  <si>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</si>
  <si>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</si>
  <si>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</si>
  <si>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</si>
  <si>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</si>
  <si>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</si>
  <si>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</si>
  <si>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</si>
  <si>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</si>
  <si>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</si>
  <si>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</si>
  <si>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</si>
  <si>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</si>
  <si>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</si>
  <si>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</si>
  <si>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</si>
  <si>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</si>
  <si>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</si>
  <si>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</si>
  <si>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</si>
  <si>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</si>
  <si>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</si>
  <si>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</si>
  <si>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</si>
  <si>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</si>
  <si>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</si>
  <si>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</si>
  <si>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</si>
  <si>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</si>
  <si>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</si>
  <si>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</si>
  <si>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</si>
  <si>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</si>
  <si>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</si>
  <si>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</si>
  <si>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</si>
  <si>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</si>
  <si>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</si>
  <si>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</si>
  <si>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</si>
  <si>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</si>
  <si>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</si>
  <si>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</si>
  <si>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</si>
  <si>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</si>
  <si>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</si>
  <si>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</si>
  <si>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</si>
  <si>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</si>
  <si>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</si>
  <si>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</si>
  <si>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</si>
  <si>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</si>
  <si>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</si>
  <si>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</si>
  <si>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</si>
  <si>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</si>
  <si>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</si>
  <si>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</si>
  <si>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</si>
  <si>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</si>
  <si>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</si>
  <si>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</si>
  <si>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</si>
  <si>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</si>
  <si>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</si>
  <si>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</si>
  <si>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</si>
  <si>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</si>
  <si>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</si>
  <si>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</si>
  <si>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</si>
  <si>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</si>
  <si>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</si>
  <si>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</si>
  <si>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</si>
  <si>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</si>
  <si>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</si>
  <si>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</si>
  <si>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</si>
  <si>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</si>
  <si>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</si>
  <si>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</si>
  <si>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</si>
  <si>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</si>
  <si>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</si>
  <si>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</si>
  <si>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</si>
  <si>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</si>
  <si>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</si>
  <si>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</si>
  <si>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</si>
  <si>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</si>
  <si>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</si>
  <si>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</si>
  <si>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</si>
  <si>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</si>
  <si>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</si>
  <si>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</si>
  <si>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</si>
  <si>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</si>
  <si>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</si>
  <si>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</si>
  <si>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</si>
  <si>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</si>
  <si>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</si>
  <si>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</si>
  <si>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</si>
  <si>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</si>
  <si>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</si>
  <si>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</si>
  <si>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</si>
  <si>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</si>
  <si>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</si>
  <si>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</si>
  <si>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</si>
  <si>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</si>
  <si>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</si>
  <si>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</si>
  <si>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</si>
  <si>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</si>
  <si>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</si>
  <si>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</si>
  <si>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</si>
  <si>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</si>
  <si>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</si>
  <si>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</si>
  <si>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</si>
  <si>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</si>
  <si>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</si>
  <si>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</si>
  <si>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</si>
  <si>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</si>
  <si>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</si>
  <si>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</si>
  <si>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</si>
  <si>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</si>
  <si>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</si>
  <si>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</si>
  <si>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</si>
  <si>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</si>
  <si>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</si>
  <si>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</si>
  <si>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</si>
  <si>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</si>
  <si>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</si>
  <si>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</si>
  <si>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</si>
  <si>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</si>
  <si>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</si>
  <si>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</si>
  <si>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</si>
  <si>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</si>
  <si>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</si>
  <si>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</si>
  <si>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</si>
  <si>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</si>
  <si>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</si>
  <si>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</si>
  <si>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</si>
  <si>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</si>
  <si>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</si>
  <si>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</si>
  <si>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</si>
  <si>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</si>
  <si>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</si>
  <si>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</si>
  <si>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</si>
  <si>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</si>
  <si>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</si>
  <si>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</si>
  <si>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</si>
  <si>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</si>
  <si>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</si>
  <si>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</si>
  <si>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</si>
  <si>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</si>
  <si>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</si>
  <si>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</si>
  <si>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</si>
  <si>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</si>
  <si>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</si>
  <si>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</si>
  <si>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</si>
  <si>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</si>
  <si>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</si>
  <si>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</si>
  <si>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</si>
  <si>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</si>
  <si>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</si>
  <si>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</si>
  <si>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</si>
  <si>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</si>
  <si>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</si>
  <si>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</si>
  <si>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</si>
  <si>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</si>
  <si>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</si>
  <si>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</si>
  <si>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</si>
  <si>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</si>
  <si>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</si>
  <si>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</si>
  <si>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</si>
  <si>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</si>
  <si>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</si>
  <si>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</si>
  <si>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</si>
  <si>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</si>
  <si>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</si>
  <si>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</si>
  <si>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</si>
  <si>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</si>
  <si>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</si>
  <si>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</si>
  <si>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</si>
  <si>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</si>
  <si>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</si>
  <si>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</si>
  <si>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</si>
  <si>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</si>
  <si>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</si>
  <si>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</si>
  <si>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</si>
  <si>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</si>
  <si>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</si>
  <si>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</si>
  <si>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</si>
  <si>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</si>
  <si>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</si>
  <si>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</si>
  <si>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</si>
  <si>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</si>
  <si>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</si>
  <si>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</si>
  <si>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</si>
  <si>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</si>
  <si>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</si>
  <si>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</si>
  <si>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</si>
  <si>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</si>
  <si>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</si>
  <si>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</si>
  <si>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</si>
  <si>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</si>
  <si>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</si>
  <si>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</si>
  <si>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</si>
  <si>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</si>
  <si>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</si>
  <si>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</si>
  <si>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</si>
  <si>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</si>
  <si>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</si>
  <si>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</si>
  <si>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</si>
  <si>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</si>
  <si>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</si>
  <si>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</si>
  <si>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</si>
  <si>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</si>
  <si>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</si>
  <si>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</si>
  <si>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</si>
  <si>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</si>
  <si>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</si>
  <si>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</si>
  <si>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</si>
  <si>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</si>
  <si>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</si>
  <si>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</si>
  <si>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</si>
  <si>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</si>
  <si>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</si>
  <si>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</si>
  <si>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</si>
  <si>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</si>
  <si>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</si>
  <si>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</si>
  <si>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</si>
  <si>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</si>
  <si>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</si>
  <si>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</si>
  <si>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</si>
  <si>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</si>
  <si>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</si>
  <si>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</si>
  <si>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</si>
  <si>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</si>
  <si>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</si>
  <si>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</si>
  <si>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</si>
  <si>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</si>
  <si>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</si>
  <si>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</si>
  <si>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</si>
  <si>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</si>
  <si>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</si>
  <si>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</si>
  <si>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</si>
  <si>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</si>
  <si>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</si>
  <si>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</si>
  <si>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</si>
  <si>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</si>
  <si>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</si>
  <si>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</si>
  <si>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</si>
  <si>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</si>
  <si>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</si>
  <si>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</si>
  <si>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</si>
  <si>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</si>
  <si>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</si>
  <si>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</si>
  <si>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</si>
  <si>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</si>
  <si>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</si>
  <si>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</si>
  <si>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</si>
  <si>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</si>
  <si>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</si>
  <si>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</si>
  <si>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</si>
  <si>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</si>
  <si>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</si>
  <si>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</si>
  <si>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</si>
  <si>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</si>
  <si>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</si>
  <si>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</si>
  <si>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</si>
  <si>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</si>
  <si>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</si>
  <si>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</si>
  <si>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</si>
  <si>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</si>
  <si>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</si>
  <si>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</si>
  <si>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</si>
  <si>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</si>
  <si>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</si>
  <si>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</si>
  <si>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</si>
  <si>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</si>
  <si>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</si>
  <si>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</si>
  <si>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</si>
  <si>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</si>
  <si>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</si>
  <si>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</si>
  <si>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</si>
  <si>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</si>
  <si>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</si>
  <si>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</si>
  <si>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</si>
  <si>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</si>
  <si>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</si>
  <si>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</si>
  <si>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</si>
  <si>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</si>
  <si>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</si>
  <si>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</si>
  <si>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</si>
  <si>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</si>
  <si>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</si>
  <si>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</si>
  <si>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</si>
  <si>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</si>
  <si>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</si>
  <si>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</si>
  <si>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</si>
  <si>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</si>
  <si>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</si>
  <si>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</si>
  <si>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</si>
  <si>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</si>
  <si>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</si>
  <si>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</si>
  <si>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</si>
  <si>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</si>
  <si>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</si>
  <si>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</si>
  <si>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</si>
  <si>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</si>
  <si>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</si>
  <si>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</si>
  <si>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</si>
  <si>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</si>
  <si>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</si>
  <si>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</si>
  <si>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</si>
  <si>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</si>
  <si>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</si>
  <si>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</si>
  <si>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</si>
  <si>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</si>
  <si>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</si>
  <si>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</si>
  <si>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</si>
  <si>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</si>
  <si>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</si>
  <si>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</si>
  <si>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</si>
  <si>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</si>
  <si>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</si>
  <si>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</si>
  <si>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</si>
  <si>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</si>
  <si>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</si>
  <si>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</si>
  <si>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</si>
  <si>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</si>
  <si>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</si>
  <si>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</si>
  <si>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</si>
  <si>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</si>
  <si>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</si>
  <si>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</si>
  <si>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</si>
  <si>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</si>
  <si>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</si>
  <si>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</si>
  <si>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</si>
  <si>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</si>
  <si>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</si>
  <si>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</si>
  <si>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</si>
  <si>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</si>
  <si>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</si>
  <si>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</si>
  <si>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</si>
  <si>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</si>
  <si>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</si>
  <si>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</si>
  <si>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</si>
  <si>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</si>
  <si>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</si>
  <si>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</si>
  <si>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</si>
  <si>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</si>
  <si>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</si>
  <si>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</si>
  <si>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</si>
  <si>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</si>
  <si>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</si>
  <si>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</si>
  <si>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</si>
  <si>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</si>
  <si>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</si>
  <si>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</si>
  <si>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</si>
  <si>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</si>
  <si>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</si>
  <si>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</si>
  <si>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</si>
  <si>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</si>
  <si>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</si>
  <si>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</si>
  <si>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</si>
  <si>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</si>
  <si>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</si>
  <si>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</si>
  <si>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</si>
  <si>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</si>
  <si>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</si>
  <si>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</si>
  <si>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</si>
  <si>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</si>
  <si>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</si>
  <si>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</si>
  <si>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</si>
  <si>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</si>
  <si>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</si>
  <si>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</si>
  <si>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</si>
  <si>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</si>
  <si>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</si>
  <si>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</si>
  <si>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</si>
  <si>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</si>
  <si>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</si>
  <si>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</si>
  <si>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</si>
  <si>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</si>
  <si>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</si>
  <si>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</si>
  <si>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</si>
  <si>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</si>
  <si>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</si>
  <si>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</si>
  <si>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</si>
  <si>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</si>
  <si>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</si>
  <si>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</si>
  <si>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</si>
  <si>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</si>
  <si>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</si>
  <si>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</si>
  <si>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</si>
  <si>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</si>
  <si>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</si>
  <si>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</si>
  <si>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</si>
  <si>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</si>
  <si>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</si>
  <si>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</si>
  <si>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</si>
  <si>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</si>
  <si>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</si>
  <si>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</si>
  <si>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</si>
  <si>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</si>
  <si>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</si>
  <si>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</si>
  <si>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</si>
  <si>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</si>
  <si>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</si>
  <si>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</si>
  <si>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</si>
  <si>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</si>
  <si>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</si>
  <si>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</si>
  <si>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</si>
  <si>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</si>
  <si>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</si>
  <si>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</si>
  <si>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</si>
  <si>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</si>
  <si>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</si>
  <si>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</si>
  <si>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</si>
  <si>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</si>
  <si>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</si>
  <si>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</si>
  <si>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</si>
  <si>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</si>
  <si>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</si>
  <si>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</si>
  <si>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</si>
  <si>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</si>
  <si>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</si>
  <si>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</si>
  <si>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</si>
  <si>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</si>
  <si>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</si>
  <si>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</si>
  <si>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</si>
  <si>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</si>
  <si>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</si>
  <si>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</si>
  <si>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</si>
  <si>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</si>
  <si>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</si>
  <si>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</si>
  <si>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</si>
  <si>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</si>
  <si>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</si>
  <si>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</si>
  <si>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</si>
  <si>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</si>
  <si>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</si>
  <si>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</si>
  <si>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</si>
  <si>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</si>
  <si>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</si>
  <si>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</si>
  <si>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</si>
  <si>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</si>
  <si>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</si>
  <si>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</si>
  <si>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</si>
  <si>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</si>
  <si>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</si>
  <si>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</si>
  <si>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</si>
  <si>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</si>
  <si>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</si>
  <si>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</si>
  <si>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</si>
  <si>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</si>
  <si>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</si>
  <si>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</si>
  <si>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</si>
  <si>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</si>
  <si>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</si>
  <si>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</si>
  <si>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</si>
  <si>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</si>
  <si>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</si>
  <si>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</si>
  <si>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</si>
  <si>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</si>
  <si>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</si>
  <si>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</si>
  <si>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</si>
  <si>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</si>
  <si>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</si>
  <si>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</si>
  <si>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</si>
  <si>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</si>
  <si>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</si>
  <si>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</si>
  <si>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</si>
  <si>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</si>
  <si>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</si>
  <si>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</si>
  <si>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</si>
  <si>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</si>
  <si>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</si>
  <si>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</si>
  <si>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</si>
  <si>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</si>
  <si>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</si>
  <si>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</si>
  <si>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</si>
  <si>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</si>
  <si>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</si>
  <si>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</si>
  <si>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</si>
  <si>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</si>
  <si>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</si>
  <si>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</si>
  <si>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</si>
  <si>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</si>
  <si>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</si>
  <si>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</si>
  <si>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</si>
  <si>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</si>
  <si>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</si>
  <si>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</si>
  <si>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</si>
  <si>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</si>
  <si>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</si>
  <si>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</si>
  <si>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</si>
  <si>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</si>
  <si>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</si>
  <si>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</si>
  <si>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</si>
  <si>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</si>
  <si>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</si>
  <si>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</si>
  <si>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</si>
  <si>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</si>
  <si>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</si>
  <si>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</si>
  <si>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</si>
  <si>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</si>
  <si>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</si>
  <si>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</si>
  <si>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</si>
  <si>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</si>
  <si>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</si>
  <si>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</si>
  <si>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</si>
  <si>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</si>
  <si>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</si>
  <si>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</si>
  <si>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</si>
  <si>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</si>
  <si>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</si>
  <si>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</si>
  <si>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</si>
  <si>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</si>
  <si>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</si>
  <si>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</si>
  <si>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</si>
  <si>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</si>
  <si>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</si>
  <si>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</si>
  <si>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</si>
  <si>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</si>
  <si>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</si>
  <si>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</si>
  <si>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</si>
  <si>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</si>
  <si>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</si>
  <si>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</si>
  <si>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</si>
  <si>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</si>
  <si>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</si>
  <si>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</si>
  <si>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</si>
  <si>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</si>
  <si>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</si>
  <si>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</si>
  <si>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</si>
  <si>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</si>
  <si>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</si>
  <si>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</si>
  <si>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</si>
  <si>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</si>
  <si>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</si>
  <si>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</si>
  <si>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</si>
  <si>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</si>
  <si>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</si>
  <si>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</si>
  <si>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</si>
  <si>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</si>
  <si>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</si>
  <si>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</si>
  <si>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</si>
  <si>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</si>
  <si>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</si>
  <si>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</si>
  <si>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</si>
  <si>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</si>
  <si>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</si>
  <si>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</si>
  <si>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</si>
  <si>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</si>
  <si>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</si>
  <si>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</si>
  <si>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</si>
  <si>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</si>
  <si>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</si>
  <si>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</si>
  <si>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</si>
  <si>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</si>
  <si>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</si>
  <si>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</si>
  <si>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</si>
  <si>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</si>
  <si>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HR 1424 Title III</t>
  </si>
  <si>
    <t>Transfer funds to cover Title III projects from FY 17/18, 18/19, 19/20, 20/21.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</si>
</sst>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="90" zoomScaleNormal="90" workbookViewId="0">
      <selection activeCell="K7" sqref="K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1134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44621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2124</v>
      </c>
      <c r="B17" s="44"/>
      <c r="C17" s="45">
        <v>481000</v>
      </c>
      <c r="D17" s="106" t="str">
        <f>+VLOOKUP(+C17,ACCT!$A:$B,2,FALSE)</f>
        <v>FUND BALANCE - ASSIGNED</v>
      </c>
      <c r="E17" s="46"/>
      <c r="F17" s="108">
        <v>673870</v>
      </c>
      <c r="G17" s="8"/>
      <c r="H17" s="94">
        <v>2124</v>
      </c>
      <c r="I17" s="94">
        <v>202089</v>
      </c>
      <c r="J17" s="96">
        <v>795000</v>
      </c>
      <c r="K17" s="97" t="str">
        <f>+VLOOKUP(+J17,ACCT!$A:$B,2,FALSE)</f>
        <v>TRANSFER OUT</v>
      </c>
      <c r="L17" s="46">
        <v>8011</v>
      </c>
      <c r="M17" s="108">
        <f>973870-300000</f>
        <v>673870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/>
      <c r="I18" s="94"/>
      <c r="J18" s="96"/>
      <c r="K18" s="97"/>
      <c r="L18" s="47"/>
      <c r="M18" s="63"/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/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673870</v>
      </c>
      <c r="G30" s="43"/>
      <c r="H30" s="98"/>
      <c r="I30" s="98"/>
      <c r="J30" s="99"/>
      <c r="K30" s="100" t="s">
        <v>9</v>
      </c>
      <c r="L30" s="34"/>
      <c r="M30" s="109">
        <f>SUM(M17:M29)</f>
        <v>673870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>
        <v>1001</v>
      </c>
      <c r="I31" s="93">
        <v>0</v>
      </c>
      <c r="J31" s="41">
        <v>595000</v>
      </c>
      <c r="K31" s="31"/>
      <c r="L31" s="110">
        <v>8011</v>
      </c>
      <c r="M31" s="92">
        <v>-673870</v>
      </c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21:K29 K17 K19">
    <cfRule type="cellIs" dxfId="5" priority="5" stopIfTrue="1" operator="equal">
      <formula>"""#N/A"""</formula>
    </cfRule>
  </conditionalFormatting>
  <conditionalFormatting sqref="K33:K34">
    <cfRule type="cellIs" dxfId="4" priority="4" stopIfTrue="1" operator="equal">
      <formula>"""#N/A"""</formula>
    </cfRule>
  </conditionalFormatting>
  <conditionalFormatting sqref="K20">
    <cfRule type="cellIs" dxfId="3" priority="3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ACO</vt:lpstr>
      <vt:lpstr>ACCT</vt:lpstr>
      <vt:lpstr>ORG</vt:lpstr>
      <vt:lpstr>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2021-06-08T21:22:32Z</cp:lastPrinted>
  <dcterms:created xsi:type="dcterms:W3CDTF">1999-03-09T18:14:26Z</dcterms:created>
  <dcterms:modified xsi:type="dcterms:W3CDTF">2022-02-11T20:44:35Z</dcterms:modified>
</cp:coreProperties>
</file>